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SAPM\Przeglądy Ogłoszenie Strona Szpitala\przeglądy wrzesień\"/>
    </mc:Choice>
  </mc:AlternateContent>
  <xr:revisionPtr revIDLastSave="0" documentId="13_ncr:1_{38FCF004-F695-4D2C-B2FB-E598AE0E5A9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akiet 1.1" sheetId="42" r:id="rId1"/>
    <sheet name="Pakiet_1.2" sheetId="44" r:id="rId2"/>
    <sheet name="Pakiet_1.3" sheetId="34" r:id="rId3"/>
    <sheet name="Pakiet_1.4" sheetId="35" r:id="rId4"/>
  </sheets>
  <definedNames>
    <definedName name="_xlnm.Print_Area" localSheetId="0">'Pakiet 1.1'!$A$1:$I$27</definedName>
    <definedName name="_xlnm.Print_Area" localSheetId="1">Pakiet_1.2!$A$1:$I$27</definedName>
    <definedName name="_xlnm.Print_Area" localSheetId="2">Pakiet_1.3!$A$1:$I$27</definedName>
    <definedName name="_xlnm.Print_Area" localSheetId="3">Pakiet_1.4!$A$1:$I$26</definedName>
  </definedNames>
  <calcPr calcId="181029"/>
</workbook>
</file>

<file path=xl/calcChain.xml><?xml version="1.0" encoding="utf-8"?>
<calcChain xmlns="http://schemas.openxmlformats.org/spreadsheetml/2006/main">
  <c r="A14" i="42" l="1"/>
  <c r="A15" i="42" s="1"/>
  <c r="A16" i="42" s="1"/>
  <c r="A18" i="42"/>
  <c r="A19" i="42" s="1"/>
  <c r="A18" i="44"/>
  <c r="A19" i="44" s="1"/>
  <c r="A14" i="44"/>
  <c r="A15" i="44" s="1"/>
  <c r="A16" i="44" s="1"/>
  <c r="H3" i="44"/>
  <c r="H3" i="42"/>
  <c r="A17" i="35"/>
  <c r="A18" i="35" s="1"/>
  <c r="A13" i="35"/>
  <c r="A14" i="35" s="1"/>
  <c r="A15" i="35" s="1"/>
  <c r="H3" i="35"/>
  <c r="A18" i="34"/>
  <c r="A19" i="34" s="1"/>
  <c r="A14" i="34"/>
  <c r="A15" i="34" s="1"/>
  <c r="A16" i="34" s="1"/>
  <c r="H3" i="34"/>
</calcChain>
</file>

<file path=xl/sharedStrings.xml><?xml version="1.0" encoding="utf-8"?>
<sst xmlns="http://schemas.openxmlformats.org/spreadsheetml/2006/main" count="180" uniqueCount="54">
  <si>
    <t>Data ważności przeglądu</t>
  </si>
  <si>
    <t>Lp.</t>
  </si>
  <si>
    <t>Nazwa i typ urządzenia</t>
  </si>
  <si>
    <t>Producent</t>
  </si>
  <si>
    <t>Numer fabryczny</t>
  </si>
  <si>
    <t>Suma</t>
  </si>
  <si>
    <t>Formularz cenowy</t>
  </si>
  <si>
    <t>Miejscowość</t>
  </si>
  <si>
    <t>…......................................................................................................</t>
  </si>
  <si>
    <t xml:space="preserve">pieczątka i podpis osoby uprawnionej do składana ośwaidczeń woli 
w imieniu Wykonawcy </t>
  </si>
  <si>
    <t>Wartość brutto
[ zł ]</t>
  </si>
  <si>
    <t>PARAMETR WYMAGANY</t>
  </si>
  <si>
    <t>Wykonanie przeglądu okresowego sprzętu medycznego  ( wraz z pomiarami bezpieczeństwa elektrycznego jeśli dotyczy) , którego zakres określają zalecenia producenta, instrukcja obsługi sprzętu i dokumentacja / instrukcja serwisowa wydana przez producenta sprzętu.</t>
  </si>
  <si>
    <t>tak</t>
  </si>
  <si>
    <t>Wymiana jesli dotyczy zgodnie z zaleceniami producenta i procedurą podczas przeglądu technicznego, zalecanych przez producenta materiałów / części  ( np. uszczelki, kable, przewody, filtry, zestawy serwisowe itp.) 
Koszty materiałów / części potrzebnych do wykonania przeglądu okresowego sprzętu medycznego w cenie oferty.</t>
  </si>
  <si>
    <t>Wykonawca ma obowiązek ścisłego przestrzegania wymogów prawa dotyczących bezpieczeństwa i jakości wyrobów medycznych, a w szczególności stosowania części zamiennych, materiałów oraz akcesoriów i przeprowadzania wszystkich czynności serwisowych w sposób, który:
- nie wpływa na bezpieczeństwo użytkowania wyrobu medycznego,
- nie wpływa na utratę znaku CE oraz nie powoduje, że serwisowany wyrób zostanie zmodyfikowany w sposób, który wpłynie na deklarowane przez producenta na etapie wprowadzania do obrotu: przeznaczenie, parametry techniczne i konfigurację lub inne aspekty związane z jego bezpieczną eksploatacją.</t>
  </si>
  <si>
    <t>Potwierdzenie wykonania przeglądu sprzętu medycznego poprzez wpisy do paszportu technicznego i w karcie pracy (raporcie serwisowym), gdzie należy umieścić następujące informacje: datę wykonania, imię i nazwisko osoby wykonującej przegląd, nazwę sprzętu , model, nr seryjny, szczegółowy opis wykonywanych czynności, wykaz wymienionych podczas czynności serwisowych materiałów / części zalecanych przez producenta przewidzianych dokumentacji technicznej sprzętu (jeśli dotyczy), zalecenia poprzeglądowe, informację o stanie technicznym sprzętu (sprawny, niesprawny, warunkowo dopuszczony do dalszej eksploatacji, z podaniem przyczyny) datę następnego przeglądu, podpis i pieczątkę.</t>
  </si>
  <si>
    <t>W przypadku wykrycia awarii sprzętu medycznego podczas przeglądu i konieczności jego naprawy poprzez wymianę / naprawę uszkodzonej części, która nie podlegała wymianie w procedurze przeglądu do Wykonawcy należy obowiązek umieszczenia na niesprawnym urządzeniu czytelnej informacji: „urządzenie przeznaczone do naprawy – nie używać”.</t>
  </si>
  <si>
    <t>W przypadku stwierdzenia podczas przeglądu, że sprzęt medyczny musi być wyłączony z eksploatacji w sposób trwały (nie podlega naprawie), informacja ta zostanie zawarta w karcie pracy ( raporcie serwisowym ) Do Wykonawcy należy obowiązek umieszczenia na niesprawnym urządzeniu czytelnej informacji: „urządzenie niesprawne – nie używać”.</t>
  </si>
  <si>
    <t xml:space="preserve">Oświadczamy, że oferujemy realizację przeglądów technicznych zgodnie z wymaganym zakresem czynności, szczegółowo opisanym powyżej. </t>
  </si>
  <si>
    <t xml:space="preserve">Okresowe przeglądy techniczne wyżej wymienionego sprzętu Szpitala Specjalistycznego im. Gabriela Narutowicza w Krakowie </t>
  </si>
  <si>
    <t>*jeżeli wybór oferty będzie prowadził do powstania u zamawiajacego obowiazku podatkowego, zgodnie z przepisami o podatku od towarów i usług, należy podać cenę netto</t>
  </si>
  <si>
    <t>Cena* netto za jeden przegląd
[ zł ]</t>
  </si>
  <si>
    <t>Podtaek* VAT 
[ %]</t>
  </si>
  <si>
    <t>Wartośc* podatku VAT 
[ zł ]</t>
  </si>
  <si>
    <t>SUMA WARTOŚĆ BRUTTO *[ ZŁ ]</t>
  </si>
  <si>
    <t>………………………….….............................dnia…......................................</t>
  </si>
  <si>
    <t xml:space="preserve">Koszty związane z realziacją Przedmiotu Zapytania Ofertowego w tym m.in koszty dojazdu, transportu w celu wykonania przeglądu sprzętu medycznego w cenie oferty. </t>
  </si>
  <si>
    <t xml:space="preserve">Czas rozpoczęcia realizacji przeglądu okresowego sprzętu medycznego do 3 dni roboczych od daty dokonania zgłoszenia pisemnego (w tym e-mail) przez pracownika Działu Aparatury Medycznej. </t>
  </si>
  <si>
    <t>Wykonanie przeglądu okresowego sprzętu medycznego  (wraz z pomiarami bezpieczeństwa elektrycznego jeśli dotyczy) , którego zakres określają zalecenia producenta, instrukcja obsługi sprzętu i dokumentacja / instrukcja serwisowa wydana przez producenta sprzętu.</t>
  </si>
  <si>
    <t>Załącznik nr 1.1</t>
  </si>
  <si>
    <t xml:space="preserve">Wykonawca ubiegajacy się o realizację dowolnego Pakietu jest zobowiazany do wystawienia szczegółowego Raportu Serwisowego (Karta pracy), który musi zwierać: a) Dane urządzenia (model, nr seryjny, lokalizacja) b)  Szczegółowy opis wykonanych czynności i wyniki pomiarów c)  Wykaz wymienionych części d)  W zależności od stwierdzonego stanu technicznego, Raport Serwisowy musi spełniać następujące wymogi: Dla urządzeń sprawnych: Raport musi obowiązkowo zawierać oświadczenie inżyniera o treści: „Oświadczam, że niniejszy przegląd techniczny urządzenia został wykonany zgodnie z aktualnymi zaleceniami producenta oraz procedurą serwisową. Potwierdzam wymianę wszystkich części zalecanych przez producenta do wymiany okresowej oraz wykonanie testów bezpieczeństwa elektrycznego zgodnie z normą PN-EN 62353 (o ile dotyczy) z wynikiem pozytywnym. Urządzenie jest sprawne technicznie i może być bezpiecznie użytkowane w celach medycznych"                                                                                                                                                                                               </t>
  </si>
  <si>
    <t>Załącznik nr 1.2</t>
  </si>
  <si>
    <t>Załącznik nr 1.3</t>
  </si>
  <si>
    <t>Załącznik nr 1.4</t>
  </si>
  <si>
    <t>Pakiet nr 1 - Sterylizatory Sterivap</t>
  </si>
  <si>
    <t>Sterylizator parowy Sterivap</t>
  </si>
  <si>
    <t>Sterivap</t>
  </si>
  <si>
    <t>Aparat do testów wodorowych Gastrolyzer Gastro+</t>
  </si>
  <si>
    <t>Bedfont® Scientific Ltd.</t>
  </si>
  <si>
    <t>HG003837</t>
  </si>
  <si>
    <t>Pakiet nr 2 - Gastrolyzer</t>
  </si>
  <si>
    <t>Data ważności kalibracji/przeglądu</t>
  </si>
  <si>
    <t>* Aparat w miesiącu wrześniu podlega przeglądowi technicznemu oraz okresowej kalibracji.</t>
  </si>
  <si>
    <t>Pakiet nr 3 -Aparaty Otoread</t>
  </si>
  <si>
    <t>Aparat do przesiewowego badania słuchu OtoRead</t>
  </si>
  <si>
    <t>IA3001120</t>
  </si>
  <si>
    <t>Interacoustics A/S Dania</t>
  </si>
  <si>
    <t>Urządzenie do mechanicznego masażu klatki piersiowej lucas 3.1</t>
  </si>
  <si>
    <t>Jolife AB</t>
  </si>
  <si>
    <t>3520L597</t>
  </si>
  <si>
    <t xml:space="preserve">Pakiet nr 4 - Urządzenie Lucas </t>
  </si>
  <si>
    <t>Nr zapytania: 216/ZP/APM/2026 r.</t>
  </si>
  <si>
    <r>
      <t xml:space="preserve">Nr zapytania: </t>
    </r>
    <r>
      <rPr>
        <sz val="11"/>
        <color theme="1"/>
        <rFont val="Garamond"/>
        <family val="1"/>
        <charset val="238"/>
      </rPr>
      <t>216</t>
    </r>
    <r>
      <rPr>
        <sz val="11"/>
        <color indexed="8"/>
        <rFont val="Garamond"/>
        <family val="1"/>
        <charset val="238"/>
      </rPr>
      <t>/ZP/APM/2026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</si>
</sst>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sz val="11"/>
      <name val="Garamond"/>
      <family val="1"/>
      <charset val="238"/>
    </font>
    <font>
      <i/>
      <sz val="8"/>
      <name val="Garamond"/>
      <family val="1"/>
      <charset val="238"/>
    </font>
    <font>
      <i/>
      <sz val="11"/>
      <name val="Garamond"/>
      <family val="1"/>
      <charset val="238"/>
    </font>
    <font>
      <sz val="11"/>
      <color indexed="8"/>
      <name val="Garmo"/>
      <charset val="238"/>
    </font>
    <font>
      <sz val="11"/>
      <color indexed="8"/>
      <name val="Garamond"/>
      <family val="1"/>
      <charset val="238"/>
    </font>
    <font>
      <b/>
      <sz val="11"/>
      <color indexed="8"/>
      <name val="Garamond"/>
      <family val="1"/>
      <charset val="238"/>
    </font>
    <font>
      <b/>
      <sz val="11"/>
      <name val="Garamond"/>
      <family val="1"/>
      <charset val="238"/>
    </font>
    <font>
      <b/>
      <i/>
      <sz val="8"/>
      <name val="Garamond"/>
      <family val="1"/>
      <charset val="238"/>
    </font>
    <font>
      <i/>
      <sz val="8"/>
      <color indexed="8"/>
      <name val="Garmo"/>
      <charset val="238"/>
    </font>
    <font>
      <i/>
      <sz val="11"/>
      <color indexed="8"/>
      <name val="Garamond"/>
      <family val="1"/>
      <charset val="238"/>
    </font>
    <font>
      <b/>
      <sz val="10"/>
      <color theme="4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Garamond"/>
      <family val="1"/>
      <charset val="238"/>
    </font>
    <font>
      <sz val="10"/>
      <color indexed="8"/>
      <name val="Garamond"/>
      <family val="1"/>
      <charset val="238"/>
    </font>
    <font>
      <sz val="11"/>
      <color indexed="8"/>
      <name val="Garamond"/>
    </font>
    <font>
      <sz val="11"/>
      <color theme="1"/>
      <name val="Garamond"/>
    </font>
    <font>
      <sz val="8"/>
      <name val="Calibri"/>
      <family val="2"/>
      <scheme val="minor"/>
    </font>
    <font>
      <sz val="10"/>
      <color theme="1"/>
      <name val="Garamond"/>
      <family val="1"/>
      <charset val="238"/>
    </font>
    <font>
      <b/>
      <i/>
      <sz val="1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43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93"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" fillId="4" borderId="6" xfId="0" applyNumberFormat="1" applyFont="1" applyFill="1" applyBorder="1"/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0" xfId="0" applyFont="1"/>
    <xf numFmtId="164" fontId="13" fillId="0" borderId="0" xfId="0" applyNumberFormat="1" applyFont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8" xfId="0" applyFont="1" applyBorder="1" applyAlignment="1">
      <alignment horizontal="center" vertical="center"/>
    </xf>
    <xf numFmtId="14" fontId="8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164" fontId="8" fillId="4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center"/>
    </xf>
    <xf numFmtId="14" fontId="20" fillId="4" borderId="4" xfId="0" quotePrefix="1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9" fillId="4" borderId="0" xfId="0" applyFont="1" applyFill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/>
    </xf>
    <xf numFmtId="14" fontId="22" fillId="4" borderId="4" xfId="0" applyNumberFormat="1" applyFont="1" applyFill="1" applyBorder="1" applyAlignment="1">
      <alignment horizontal="center" vertical="center"/>
    </xf>
    <xf numFmtId="14" fontId="22" fillId="4" borderId="5" xfId="0" applyNumberFormat="1" applyFont="1" applyFill="1" applyBorder="1" applyAlignment="1">
      <alignment horizontal="center" vertical="center"/>
    </xf>
    <xf numFmtId="164" fontId="22" fillId="4" borderId="5" xfId="0" applyNumberFormat="1" applyFont="1" applyFill="1" applyBorder="1" applyAlignment="1">
      <alignment horizontal="center" vertical="center"/>
    </xf>
    <xf numFmtId="0" fontId="8" fillId="0" borderId="6" xfId="0" applyFont="1" applyBorder="1"/>
    <xf numFmtId="0" fontId="8" fillId="0" borderId="5" xfId="0" applyFont="1" applyBorder="1" applyAlignment="1">
      <alignment horizontal="center" wrapText="1"/>
    </xf>
    <xf numFmtId="0" fontId="21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164" fontId="25" fillId="7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wrapText="1"/>
    </xf>
    <xf numFmtId="0" fontId="3" fillId="7" borderId="5" xfId="0" applyFont="1" applyFill="1" applyBorder="1" applyAlignment="1">
      <alignment horizontal="left" vertical="center"/>
    </xf>
    <xf numFmtId="14" fontId="24" fillId="7" borderId="6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/>
    <xf numFmtId="0" fontId="14" fillId="5" borderId="7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164" fontId="15" fillId="4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5" fillId="6" borderId="10" xfId="0" applyFont="1" applyFill="1" applyBorder="1" applyAlignment="1" applyProtection="1">
      <alignment horizontal="center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  <protection locked="0"/>
    </xf>
    <xf numFmtId="0" fontId="15" fillId="6" borderId="11" xfId="0" applyFont="1" applyFill="1" applyBorder="1" applyAlignment="1" applyProtection="1">
      <alignment horizontal="center" vertical="center" wrapText="1"/>
      <protection locked="0"/>
    </xf>
    <xf numFmtId="0" fontId="19" fillId="4" borderId="13" xfId="0" applyFont="1" applyFill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10" xfId="1" applyFont="1" applyBorder="1" applyAlignment="1" applyProtection="1">
      <alignment horizontal="left" vertical="top" wrapText="1"/>
      <protection locked="0"/>
    </xf>
    <xf numFmtId="0" fontId="3" fillId="0" borderId="12" xfId="1" applyFont="1" applyBorder="1" applyAlignment="1" applyProtection="1">
      <alignment horizontal="left" vertical="top" wrapText="1"/>
      <protection locked="0"/>
    </xf>
    <xf numFmtId="0" fontId="3" fillId="0" borderId="11" xfId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9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7" xfId="1" applyFont="1" applyBorder="1" applyAlignment="1" applyProtection="1">
      <alignment horizontal="left" vertical="top" wrapText="1"/>
      <protection locked="0"/>
    </xf>
    <xf numFmtId="0" fontId="3" fillId="0" borderId="7" xfId="0" applyFont="1" applyBorder="1"/>
    <xf numFmtId="0" fontId="0" fillId="0" borderId="0" xfId="0" applyAlignment="1">
      <alignment wrapText="1"/>
    </xf>
  </cellXfs>
  <cellStyles count="2">
    <cellStyle name="Normalny" xfId="0" builtinId="0"/>
    <cellStyle name="Normalny 2" xfId="1" xr:uid="{00000000-0005-0000-0000-000001000000}"/>
  </cellStyles>
  <dxfs count="9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numFmt numFmtId="164" formatCode="#,##0.00\ &quot;zł&quot;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numFmt numFmtId="164" formatCode="#,##0.00\ &quot;zł&quot;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scheme val="none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aramond"/>
        <scheme val="none"/>
      </font>
      <fill>
        <patternFill patternType="solid">
          <fgColor indexed="43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numFmt numFmtId="164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numFmt numFmtId="164" formatCode="#,##0.00\ &quot;zł&quot;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scheme val="none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aramond"/>
        <scheme val="none"/>
      </font>
      <fill>
        <patternFill patternType="solid">
          <fgColor indexed="43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numFmt numFmtId="164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numFmt numFmtId="164" formatCode="#,##0.00\ &quot;zł&quot;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scheme val="none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aramond"/>
        <scheme val="none"/>
      </font>
      <fill>
        <patternFill patternType="solid">
          <fgColor indexed="43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numFmt numFmtId="164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numFmt numFmtId="164" formatCode="#,##0.00\ &quot;zł&quot;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Garamond"/>
        <family val="1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Garamond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aramond"/>
        <scheme val="none"/>
      </font>
      <fill>
        <patternFill patternType="solid">
          <fgColor indexed="43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13000000}" name="Tabela1252627282930333536373839404142" displayName="Tabela1252627282930333536373839404142" ref="A6:I10" totalsRowCount="1" headerRowDxfId="95" dataDxfId="93" totalsRowDxfId="91" headerRowBorderDxfId="94" tableBorderDxfId="92" totalsRowBorderDxfId="90">
  <tableColumns count="9">
    <tableColumn id="1" xr3:uid="{00000000-0010-0000-1300-000001000000}" name="Lp." dataDxfId="89" totalsRowDxfId="88"/>
    <tableColumn id="2" xr3:uid="{00000000-0010-0000-1300-000002000000}" name="Nazwa i typ urządzenia" dataDxfId="87" totalsRowDxfId="86"/>
    <tableColumn id="3" xr3:uid="{00000000-0010-0000-1300-000003000000}" name="Producent" dataDxfId="85" totalsRowDxfId="84"/>
    <tableColumn id="5" xr3:uid="{00000000-0010-0000-1300-000005000000}" name="Numer fabryczny" dataDxfId="83" totalsRowDxfId="82"/>
    <tableColumn id="7" xr3:uid="{00000000-0010-0000-1300-000007000000}" name="Data ważności przeglądu" totalsRowLabel="Suma" dataDxfId="81" totalsRowDxfId="80"/>
    <tableColumn id="8" xr3:uid="{00000000-0010-0000-1300-000008000000}" name="Cena* netto za jeden przegląd_x000a_[ zł ]" dataDxfId="79" totalsRowDxfId="78"/>
    <tableColumn id="4" xr3:uid="{00000000-0010-0000-1300-000004000000}" name="Podtaek* VAT _x000a_[ %]" totalsRowDxfId="77"/>
    <tableColumn id="9" xr3:uid="{00000000-0010-0000-1300-000009000000}" name="Wartośc* podatku VAT _x000a_[ zł ]" dataDxfId="76" totalsRowDxfId="75"/>
    <tableColumn id="10" xr3:uid="{00000000-0010-0000-1300-00000A000000}" name="Wartość brutto_x000a_[ zł ]" dataDxfId="74" totalsRowDxfId="73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15000000}" name="Tabela12526272829303335363738394041424344" displayName="Tabela12526272829303335363738394041424344" ref="A6:I9" totalsRowCount="1" headerRowDxfId="72" dataDxfId="70" totalsRowDxfId="68" headerRowBorderDxfId="71" tableBorderDxfId="69" totalsRowBorderDxfId="67">
  <tableColumns count="9">
    <tableColumn id="1" xr3:uid="{00000000-0010-0000-1500-000001000000}" name="Lp." dataDxfId="66" totalsRowDxfId="65"/>
    <tableColumn id="2" xr3:uid="{00000000-0010-0000-1500-000002000000}" name="Nazwa i typ urządzenia" dataDxfId="64" totalsRowDxfId="63"/>
    <tableColumn id="3" xr3:uid="{00000000-0010-0000-1500-000003000000}" name="Producent" dataDxfId="62" totalsRowDxfId="61"/>
    <tableColumn id="5" xr3:uid="{00000000-0010-0000-1500-000005000000}" name="Numer fabryczny" dataDxfId="60" totalsRowDxfId="59"/>
    <tableColumn id="7" xr3:uid="{00000000-0010-0000-1500-000007000000}" name="Data ważności kalibracji/przeglądu" totalsRowLabel="Suma" dataDxfId="58" totalsRowDxfId="57"/>
    <tableColumn id="8" xr3:uid="{00000000-0010-0000-1500-000008000000}" name="Cena* netto za jeden przegląd_x000a_[ zł ]" dataDxfId="56" totalsRowDxfId="55"/>
    <tableColumn id="4" xr3:uid="{00000000-0010-0000-1500-000004000000}" name="Podtaek* VAT _x000a_[ %]" totalsRowDxfId="54"/>
    <tableColumn id="9" xr3:uid="{00000000-0010-0000-1500-000009000000}" name="Wartośc* podatku VAT _x000a_[ zł ]" dataDxfId="53" totalsRowDxfId="52"/>
    <tableColumn id="10" xr3:uid="{00000000-0010-0000-1500-00000A000000}" name="Wartość brutto_x000a_[ zł ]" dataDxfId="51" totalsRowDxfId="50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B000000}" name="Tabela12526272829303334" displayName="Tabela12526272829303334" ref="A6:I10" totalsRowCount="1" headerRowDxfId="49" dataDxfId="47" totalsRowDxfId="45" headerRowBorderDxfId="48" tableBorderDxfId="46" totalsRowBorderDxfId="44">
  <tableColumns count="9">
    <tableColumn id="1" xr3:uid="{00000000-0010-0000-0B00-000001000000}" name="Lp." dataDxfId="43" totalsRowDxfId="42"/>
    <tableColumn id="2" xr3:uid="{00000000-0010-0000-0B00-000002000000}" name="Nazwa i typ urządzenia" dataDxfId="41" totalsRowDxfId="40"/>
    <tableColumn id="3" xr3:uid="{00000000-0010-0000-0B00-000003000000}" name="Producent" dataDxfId="39" totalsRowDxfId="38"/>
    <tableColumn id="5" xr3:uid="{00000000-0010-0000-0B00-000005000000}" name="Numer fabryczny" dataDxfId="37" totalsRowDxfId="36"/>
    <tableColumn id="7" xr3:uid="{00000000-0010-0000-0B00-000007000000}" name="Data ważności przeglądu" totalsRowLabel="Suma" dataDxfId="35" totalsRowDxfId="34"/>
    <tableColumn id="8" xr3:uid="{00000000-0010-0000-0B00-000008000000}" name="Cena* netto za jeden przegląd_x000a_[ zł ]" dataDxfId="33" totalsRowDxfId="32"/>
    <tableColumn id="4" xr3:uid="{00000000-0010-0000-0B00-000004000000}" name="Podtaek* VAT _x000a_[ %]" totalsRowDxfId="31"/>
    <tableColumn id="9" xr3:uid="{00000000-0010-0000-0B00-000009000000}" name="Wartośc* podatku VAT _x000a_[ zł ]" dataDxfId="30" totalsRowDxfId="29"/>
    <tableColumn id="10" xr3:uid="{00000000-0010-0000-0B00-00000A000000}" name="Wartość brutto_x000a_[ zł ]" dataDxfId="28" totalsRowDxfId="27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C000000}" name="Tabela12526272829303335" displayName="Tabela12526272829303335" ref="A6:I9" totalsRowCount="1" headerRowDxfId="26" dataDxfId="24" totalsRowDxfId="22" headerRowBorderDxfId="25" tableBorderDxfId="23" totalsRowBorderDxfId="21">
  <tableColumns count="9">
    <tableColumn id="1" xr3:uid="{00000000-0010-0000-0C00-000001000000}" name="Lp." dataDxfId="20" totalsRowDxfId="19"/>
    <tableColumn id="2" xr3:uid="{00000000-0010-0000-0C00-000002000000}" name="Nazwa i typ urządzenia" dataDxfId="18" totalsRowDxfId="17"/>
    <tableColumn id="3" xr3:uid="{00000000-0010-0000-0C00-000003000000}" name="Producent" dataDxfId="16" totalsRowDxfId="15"/>
    <tableColumn id="5" xr3:uid="{00000000-0010-0000-0C00-000005000000}" name="Numer fabryczny" dataDxfId="14" totalsRowDxfId="13"/>
    <tableColumn id="7" xr3:uid="{00000000-0010-0000-0C00-000007000000}" name="Data ważności przeglądu" totalsRowLabel="Suma" dataDxfId="12" totalsRowDxfId="11"/>
    <tableColumn id="8" xr3:uid="{00000000-0010-0000-0C00-000008000000}" name="Cena* netto za jeden przegląd_x000a_[ zł ]" dataDxfId="10" totalsRowDxfId="9"/>
    <tableColumn id="4" xr3:uid="{00000000-0010-0000-0C00-000004000000}" name="Podtaek* VAT _x000a_[ %]" totalsRowDxfId="8"/>
    <tableColumn id="9" xr3:uid="{00000000-0010-0000-0C00-000009000000}" name="Wartośc* podatku VAT _x000a_[ zł ]" dataDxfId="7" totalsRowDxfId="6"/>
    <tableColumn id="10" xr3:uid="{00000000-0010-0000-0C00-00000A000000}" name="Wartość brutto_x000a_[ zł ]" dataDxfId="5" totalsRowDxfId="4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27"/>
  <sheetViews>
    <sheetView view="pageBreakPreview" topLeftCell="A13" zoomScale="115" zoomScaleNormal="100" zoomScaleSheetLayoutView="115" workbookViewId="0">
      <selection activeCell="A2" sqref="A2:E2"/>
    </sheetView>
  </sheetViews>
  <sheetFormatPr defaultRowHeight="14.25"/>
  <cols>
    <col min="1" max="1" width="4.140625" style="4" bestFit="1" customWidth="1"/>
    <col min="2" max="2" width="35.5703125" style="4" customWidth="1" collapsed="1"/>
    <col min="3" max="3" width="26.7109375" style="4" customWidth="1" collapsed="1"/>
    <col min="4" max="4" width="29.42578125" style="4" customWidth="1" collapsed="1"/>
    <col min="5" max="5" width="27.42578125" style="4" customWidth="1"/>
    <col min="6" max="7" width="15.5703125" style="4" customWidth="1"/>
    <col min="8" max="8" width="23" style="4" customWidth="1"/>
    <col min="9" max="9" width="21.28515625" style="5" customWidth="1"/>
    <col min="10" max="16384" width="9.140625" style="4"/>
  </cols>
  <sheetData>
    <row r="1" spans="1:11" ht="15">
      <c r="A1" s="70" t="s">
        <v>52</v>
      </c>
      <c r="B1" s="70"/>
      <c r="I1" s="25" t="s">
        <v>30</v>
      </c>
    </row>
    <row r="2" spans="1:11" ht="15">
      <c r="A2" s="71" t="s">
        <v>35</v>
      </c>
      <c r="B2" s="72"/>
      <c r="C2" s="73"/>
      <c r="D2" s="73"/>
      <c r="E2" s="73"/>
      <c r="F2" s="6"/>
      <c r="G2" s="6"/>
      <c r="H2" s="6"/>
      <c r="I2" s="14"/>
    </row>
    <row r="3" spans="1:11" ht="15">
      <c r="A3" s="18"/>
      <c r="B3" s="18"/>
      <c r="C3" s="6"/>
      <c r="D3" s="6"/>
      <c r="E3" s="6"/>
      <c r="F3" s="74" t="s">
        <v>25</v>
      </c>
      <c r="G3" s="75"/>
      <c r="H3" s="76">
        <f>Tabela1252627282930333536373839404142[[#Totals],[Wartość brutto
'[ zł ']]]</f>
        <v>0</v>
      </c>
      <c r="I3" s="77"/>
    </row>
    <row r="4" spans="1:11" ht="15">
      <c r="A4" s="18"/>
      <c r="B4" s="18"/>
      <c r="C4" s="6"/>
      <c r="D4" s="6"/>
      <c r="E4" s="6"/>
      <c r="F4" s="6"/>
      <c r="G4" s="6"/>
      <c r="H4" s="6"/>
      <c r="I4" s="6"/>
    </row>
    <row r="5" spans="1:11" ht="15">
      <c r="A5" s="78" t="s">
        <v>6</v>
      </c>
      <c r="B5" s="78"/>
      <c r="C5" s="78"/>
      <c r="D5" s="78"/>
      <c r="E5" s="78"/>
      <c r="F5" s="78"/>
      <c r="G5" s="78"/>
      <c r="H5" s="78"/>
      <c r="I5" s="78"/>
    </row>
    <row r="6" spans="1:11" ht="48.75" customHeight="1">
      <c r="A6" s="7" t="s">
        <v>1</v>
      </c>
      <c r="B6" s="8" t="s">
        <v>2</v>
      </c>
      <c r="C6" s="8" t="s">
        <v>3</v>
      </c>
      <c r="D6" s="8" t="s">
        <v>4</v>
      </c>
      <c r="E6" s="9" t="s">
        <v>0</v>
      </c>
      <c r="F6" s="10" t="s">
        <v>22</v>
      </c>
      <c r="G6" s="10" t="s">
        <v>23</v>
      </c>
      <c r="H6" s="10" t="s">
        <v>24</v>
      </c>
      <c r="I6" s="26" t="s">
        <v>10</v>
      </c>
    </row>
    <row r="7" spans="1:11" s="24" customFormat="1" ht="13.5" customHeight="1">
      <c r="A7" s="19">
        <v>1</v>
      </c>
      <c r="B7" s="20">
        <v>2</v>
      </c>
      <c r="C7" s="20">
        <v>3</v>
      </c>
      <c r="D7" s="20">
        <v>4</v>
      </c>
      <c r="E7" s="20">
        <v>5</v>
      </c>
      <c r="F7" s="21">
        <v>6</v>
      </c>
      <c r="G7" s="22">
        <v>7</v>
      </c>
      <c r="H7" s="23">
        <v>8</v>
      </c>
      <c r="I7" s="23">
        <v>9</v>
      </c>
    </row>
    <row r="8" spans="1:11" s="24" customFormat="1" ht="33" customHeight="1">
      <c r="A8" s="16">
        <v>1</v>
      </c>
      <c r="B8" s="52" t="s">
        <v>36</v>
      </c>
      <c r="C8" s="53" t="s">
        <v>37</v>
      </c>
      <c r="D8" s="55">
        <v>5150950</v>
      </c>
      <c r="E8" s="56">
        <v>46275</v>
      </c>
      <c r="F8" s="15"/>
      <c r="G8" s="15"/>
      <c r="H8" s="15"/>
      <c r="I8" s="15"/>
    </row>
    <row r="9" spans="1:11" s="24" customFormat="1" ht="33" customHeight="1">
      <c r="A9" s="48">
        <v>2</v>
      </c>
      <c r="B9" s="54" t="s">
        <v>36</v>
      </c>
      <c r="C9" s="40" t="s">
        <v>37</v>
      </c>
      <c r="D9" s="48">
        <v>90739</v>
      </c>
      <c r="E9" s="49">
        <v>46276</v>
      </c>
      <c r="F9" s="49"/>
      <c r="G9" s="15"/>
      <c r="H9" s="50"/>
      <c r="I9" s="51"/>
    </row>
    <row r="10" spans="1:11" ht="31.5" customHeight="1">
      <c r="A10" s="38"/>
      <c r="B10" s="38"/>
      <c r="C10" s="38"/>
      <c r="D10" s="11"/>
      <c r="E10" s="12" t="s">
        <v>5</v>
      </c>
      <c r="F10" s="17"/>
      <c r="G10" s="17"/>
      <c r="H10" s="17"/>
      <c r="I10" s="42"/>
      <c r="J10" s="47"/>
      <c r="K10" s="47"/>
    </row>
    <row r="11" spans="1:11" s="32" customFormat="1" ht="37.5" customHeight="1">
      <c r="A11" s="82" t="s">
        <v>21</v>
      </c>
      <c r="B11" s="82"/>
      <c r="C11" s="82"/>
      <c r="D11" s="82"/>
      <c r="E11" s="82"/>
      <c r="F11" s="82"/>
      <c r="G11" s="82"/>
      <c r="H11" s="82"/>
      <c r="I11" s="82"/>
      <c r="J11" s="31"/>
      <c r="K11" s="31"/>
    </row>
    <row r="12" spans="1:11" s="32" customFormat="1" ht="30.75" customHeight="1">
      <c r="A12" s="79" t="s">
        <v>20</v>
      </c>
      <c r="B12" s="80"/>
      <c r="C12" s="80"/>
      <c r="D12" s="80"/>
      <c r="E12" s="80"/>
      <c r="F12" s="80"/>
      <c r="G12" s="80"/>
      <c r="H12" s="81"/>
      <c r="I12" s="30" t="s">
        <v>11</v>
      </c>
      <c r="J12" s="34"/>
      <c r="K12" s="34"/>
    </row>
    <row r="13" spans="1:11" s="32" customFormat="1" ht="37.5" customHeight="1">
      <c r="A13" s="33">
        <v>1</v>
      </c>
      <c r="B13" s="67" t="s">
        <v>12</v>
      </c>
      <c r="C13" s="68"/>
      <c r="D13" s="68"/>
      <c r="E13" s="68"/>
      <c r="F13" s="68"/>
      <c r="G13" s="68"/>
      <c r="H13" s="69"/>
      <c r="I13" s="33" t="s">
        <v>13</v>
      </c>
      <c r="J13" s="34"/>
      <c r="K13" s="34"/>
    </row>
    <row r="14" spans="1:11" s="32" customFormat="1" ht="73.5" customHeight="1">
      <c r="A14" s="33">
        <f>A13+1</f>
        <v>2</v>
      </c>
      <c r="B14" s="67" t="s">
        <v>14</v>
      </c>
      <c r="C14" s="68"/>
      <c r="D14" s="68"/>
      <c r="E14" s="68"/>
      <c r="F14" s="68"/>
      <c r="G14" s="68"/>
      <c r="H14" s="69"/>
      <c r="I14" s="33" t="s">
        <v>13</v>
      </c>
      <c r="J14" s="34"/>
      <c r="K14" s="34"/>
    </row>
    <row r="15" spans="1:11" s="32" customFormat="1" ht="19.5" customHeight="1">
      <c r="A15" s="33">
        <f t="shared" ref="A15:A19" si="0">A14+1</f>
        <v>3</v>
      </c>
      <c r="B15" s="67" t="s">
        <v>15</v>
      </c>
      <c r="C15" s="68"/>
      <c r="D15" s="68"/>
      <c r="E15" s="68"/>
      <c r="F15" s="68"/>
      <c r="G15" s="68"/>
      <c r="H15" s="69"/>
      <c r="I15" s="33" t="s">
        <v>13</v>
      </c>
      <c r="J15" s="34"/>
      <c r="K15" s="34"/>
    </row>
    <row r="16" spans="1:11" s="32" customFormat="1" ht="15" customHeight="1">
      <c r="A16" s="33">
        <f t="shared" si="0"/>
        <v>4</v>
      </c>
      <c r="B16" s="67" t="s">
        <v>28</v>
      </c>
      <c r="C16" s="68"/>
      <c r="D16" s="68"/>
      <c r="E16" s="68"/>
      <c r="F16" s="68"/>
      <c r="G16" s="68"/>
      <c r="H16" s="69"/>
      <c r="I16" s="33" t="s">
        <v>13</v>
      </c>
      <c r="J16" s="34"/>
      <c r="K16" s="34"/>
    </row>
    <row r="17" spans="1:11" s="32" customFormat="1" ht="60" customHeight="1">
      <c r="A17" s="33">
        <v>5</v>
      </c>
      <c r="B17" s="67" t="s">
        <v>27</v>
      </c>
      <c r="C17" s="68"/>
      <c r="D17" s="68"/>
      <c r="E17" s="68"/>
      <c r="F17" s="68"/>
      <c r="G17" s="68"/>
      <c r="H17" s="69"/>
      <c r="I17" s="33" t="s">
        <v>13</v>
      </c>
      <c r="J17" s="34"/>
      <c r="K17" s="34"/>
    </row>
    <row r="18" spans="1:11" s="32" customFormat="1" ht="32.25" customHeight="1">
      <c r="A18" s="33">
        <f t="shared" si="0"/>
        <v>6</v>
      </c>
      <c r="B18" s="67" t="s">
        <v>16</v>
      </c>
      <c r="C18" s="68"/>
      <c r="D18" s="68"/>
      <c r="E18" s="68"/>
      <c r="F18" s="68"/>
      <c r="G18" s="68"/>
      <c r="H18" s="69"/>
      <c r="I18" s="33" t="s">
        <v>13</v>
      </c>
      <c r="J18" s="34"/>
      <c r="K18" s="34"/>
    </row>
    <row r="19" spans="1:11" s="32" customFormat="1" ht="43.5" customHeight="1">
      <c r="A19" s="33">
        <f t="shared" si="0"/>
        <v>7</v>
      </c>
      <c r="B19" s="67" t="s">
        <v>17</v>
      </c>
      <c r="C19" s="68"/>
      <c r="D19" s="68"/>
      <c r="E19" s="68"/>
      <c r="F19" s="68"/>
      <c r="G19" s="68"/>
      <c r="H19" s="68"/>
      <c r="I19" s="33" t="s">
        <v>13</v>
      </c>
      <c r="J19" s="34"/>
      <c r="K19" s="34"/>
    </row>
    <row r="20" spans="1:11" s="32" customFormat="1" ht="63.75" customHeight="1">
      <c r="A20" s="33">
        <v>8</v>
      </c>
      <c r="B20" s="67" t="s">
        <v>18</v>
      </c>
      <c r="C20" s="68"/>
      <c r="D20" s="68"/>
      <c r="E20" s="68"/>
      <c r="F20" s="68"/>
      <c r="G20" s="68"/>
      <c r="H20" s="68"/>
      <c r="I20" s="33" t="s">
        <v>13</v>
      </c>
      <c r="J20" s="35"/>
      <c r="K20" s="36"/>
    </row>
    <row r="21" spans="1:11" s="32" customFormat="1" ht="81.75" customHeight="1">
      <c r="A21" s="46">
        <v>9</v>
      </c>
      <c r="B21" s="68" t="s">
        <v>31</v>
      </c>
      <c r="C21" s="68"/>
      <c r="D21" s="68"/>
      <c r="E21" s="68"/>
      <c r="F21" s="68"/>
      <c r="G21" s="68"/>
      <c r="H21" s="68"/>
      <c r="I21" s="46" t="s">
        <v>13</v>
      </c>
      <c r="J21" s="35"/>
      <c r="K21" s="36"/>
    </row>
    <row r="22" spans="1:11" s="32" customFormat="1" ht="12.75" customHeight="1">
      <c r="A22" s="35"/>
      <c r="B22" s="43"/>
      <c r="C22" s="43"/>
      <c r="D22" s="43"/>
      <c r="E22" s="43"/>
      <c r="F22" s="43"/>
      <c r="G22" s="43"/>
      <c r="H22" s="43"/>
      <c r="I22" s="35"/>
      <c r="J22" s="35"/>
      <c r="K22" s="36"/>
    </row>
    <row r="23" spans="1:11">
      <c r="A23" s="35"/>
      <c r="B23" s="84" t="s">
        <v>19</v>
      </c>
      <c r="C23" s="85"/>
      <c r="D23" s="85"/>
      <c r="E23" s="85"/>
      <c r="F23" s="85"/>
      <c r="G23" s="85"/>
      <c r="H23" s="85"/>
      <c r="I23" s="86"/>
    </row>
    <row r="24" spans="1:11" s="1" customFormat="1" ht="46.5" customHeight="1">
      <c r="A24" s="4"/>
      <c r="B24" s="4"/>
      <c r="C24" s="4"/>
      <c r="D24" s="4"/>
      <c r="E24" s="4"/>
      <c r="F24" s="4"/>
      <c r="G24" s="4"/>
      <c r="H24" s="4"/>
      <c r="I24" s="5"/>
    </row>
    <row r="25" spans="1:11" s="1" customFormat="1" ht="35.25" customHeight="1">
      <c r="B25" s="87" t="s">
        <v>26</v>
      </c>
      <c r="C25" s="87"/>
      <c r="D25" s="87"/>
      <c r="E25" s="87" t="s">
        <v>8</v>
      </c>
      <c r="F25" s="87"/>
      <c r="G25" s="87"/>
    </row>
    <row r="26" spans="1:11" ht="17.25" customHeight="1">
      <c r="A26" s="1"/>
      <c r="B26" s="37" t="s">
        <v>7</v>
      </c>
      <c r="C26" s="3"/>
      <c r="D26" s="2"/>
      <c r="E26" s="83" t="s">
        <v>9</v>
      </c>
      <c r="F26" s="83"/>
      <c r="G26" s="83"/>
      <c r="H26" s="1"/>
      <c r="I26" s="1"/>
    </row>
    <row r="27" spans="1:11" ht="15">
      <c r="B27" s="6"/>
    </row>
  </sheetData>
  <mergeCells count="20">
    <mergeCell ref="B21:H21"/>
    <mergeCell ref="E26:G26"/>
    <mergeCell ref="B18:H18"/>
    <mergeCell ref="B19:H19"/>
    <mergeCell ref="B20:H20"/>
    <mergeCell ref="B23:I23"/>
    <mergeCell ref="B25:D25"/>
    <mergeCell ref="E25:G25"/>
    <mergeCell ref="B17:H17"/>
    <mergeCell ref="A1:B1"/>
    <mergeCell ref="A2:E2"/>
    <mergeCell ref="F3:G3"/>
    <mergeCell ref="H3:I3"/>
    <mergeCell ref="A5:I5"/>
    <mergeCell ref="A12:H12"/>
    <mergeCell ref="B13:H13"/>
    <mergeCell ref="B14:H14"/>
    <mergeCell ref="B15:H15"/>
    <mergeCell ref="B16:H16"/>
    <mergeCell ref="A11:I11"/>
  </mergeCells>
  <phoneticPr fontId="23" type="noConversion"/>
  <conditionalFormatting sqref="H3">
    <cfRule type="cellIs" dxfId="3" priority="1" operator="equal">
      <formula>0</formula>
    </cfRule>
  </conditionalFormatting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27"/>
  <sheetViews>
    <sheetView view="pageBreakPreview" zoomScale="115" zoomScaleNormal="100" zoomScaleSheetLayoutView="115" workbookViewId="0">
      <selection activeCell="A2" sqref="A2:E2"/>
    </sheetView>
  </sheetViews>
  <sheetFormatPr defaultRowHeight="14.25"/>
  <cols>
    <col min="1" max="1" width="4.140625" style="4" bestFit="1" customWidth="1"/>
    <col min="2" max="2" width="39.7109375" style="4" customWidth="1" collapsed="1"/>
    <col min="3" max="3" width="22" style="4" customWidth="1" collapsed="1"/>
    <col min="4" max="4" width="29.42578125" style="4" customWidth="1" collapsed="1"/>
    <col min="5" max="5" width="27.42578125" style="4" customWidth="1"/>
    <col min="6" max="7" width="15.5703125" style="4" customWidth="1"/>
    <col min="8" max="8" width="23" style="4" customWidth="1"/>
    <col min="9" max="9" width="21.28515625" style="5" customWidth="1"/>
    <col min="10" max="16384" width="9.140625" style="4"/>
  </cols>
  <sheetData>
    <row r="1" spans="1:11" ht="15">
      <c r="A1" s="72" t="s">
        <v>53</v>
      </c>
      <c r="B1" s="72"/>
      <c r="I1" s="25" t="s">
        <v>32</v>
      </c>
    </row>
    <row r="2" spans="1:11" ht="15">
      <c r="A2" s="71" t="s">
        <v>41</v>
      </c>
      <c r="B2" s="72"/>
      <c r="C2" s="73"/>
      <c r="D2" s="73"/>
      <c r="E2" s="73"/>
      <c r="F2" s="6"/>
      <c r="G2" s="6"/>
      <c r="H2" s="6"/>
      <c r="I2" s="14"/>
    </row>
    <row r="3" spans="1:11" ht="15">
      <c r="A3" s="18"/>
      <c r="B3" s="18"/>
      <c r="C3" s="6"/>
      <c r="D3" s="6"/>
      <c r="E3" s="6"/>
      <c r="F3" s="74" t="s">
        <v>25</v>
      </c>
      <c r="G3" s="75"/>
      <c r="H3" s="76">
        <f>Tabela12526272829303335363738394041424344[[#Totals],[Wartość brutto
'[ zł ']]]</f>
        <v>0</v>
      </c>
      <c r="I3" s="77"/>
    </row>
    <row r="4" spans="1:11" ht="15">
      <c r="A4" s="18"/>
      <c r="B4" s="18"/>
      <c r="C4" s="6"/>
      <c r="D4" s="6"/>
      <c r="E4" s="6"/>
      <c r="F4" s="6"/>
      <c r="G4" s="6"/>
      <c r="H4" s="6"/>
      <c r="I4" s="6"/>
    </row>
    <row r="5" spans="1:11" ht="15">
      <c r="A5" s="78" t="s">
        <v>6</v>
      </c>
      <c r="B5" s="78"/>
      <c r="C5" s="78"/>
      <c r="D5" s="78"/>
      <c r="E5" s="78"/>
      <c r="F5" s="78"/>
      <c r="G5" s="78"/>
      <c r="H5" s="78"/>
      <c r="I5" s="78"/>
    </row>
    <row r="6" spans="1:11" ht="48.75" customHeight="1">
      <c r="A6" s="7" t="s">
        <v>1</v>
      </c>
      <c r="B6" s="8" t="s">
        <v>2</v>
      </c>
      <c r="C6" s="8" t="s">
        <v>3</v>
      </c>
      <c r="D6" s="8" t="s">
        <v>4</v>
      </c>
      <c r="E6" s="57" t="s">
        <v>42</v>
      </c>
      <c r="F6" s="10" t="s">
        <v>22</v>
      </c>
      <c r="G6" s="10" t="s">
        <v>23</v>
      </c>
      <c r="H6" s="10" t="s">
        <v>24</v>
      </c>
      <c r="I6" s="26" t="s">
        <v>10</v>
      </c>
    </row>
    <row r="7" spans="1:11" s="24" customFormat="1" ht="13.5" customHeight="1">
      <c r="A7" s="19">
        <v>1</v>
      </c>
      <c r="B7" s="20">
        <v>2</v>
      </c>
      <c r="C7" s="20">
        <v>3</v>
      </c>
      <c r="D7" s="20">
        <v>4</v>
      </c>
      <c r="E7" s="20">
        <v>5</v>
      </c>
      <c r="F7" s="21">
        <v>6</v>
      </c>
      <c r="G7" s="22">
        <v>7</v>
      </c>
      <c r="H7" s="23">
        <v>8</v>
      </c>
      <c r="I7" s="23">
        <v>9</v>
      </c>
    </row>
    <row r="8" spans="1:11" s="24" customFormat="1" ht="36.75" customHeight="1">
      <c r="A8" s="16">
        <v>1</v>
      </c>
      <c r="B8" s="40" t="s">
        <v>38</v>
      </c>
      <c r="C8" s="16" t="s">
        <v>39</v>
      </c>
      <c r="D8" s="16" t="s">
        <v>40</v>
      </c>
      <c r="E8" s="39">
        <v>46291</v>
      </c>
      <c r="F8" s="15"/>
      <c r="G8" s="41"/>
      <c r="H8" s="41"/>
      <c r="I8" s="41"/>
    </row>
    <row r="9" spans="1:11" ht="20.25" customHeight="1">
      <c r="A9" s="38"/>
      <c r="B9" s="38"/>
      <c r="C9" s="38"/>
      <c r="D9" s="11"/>
      <c r="E9" s="12" t="s">
        <v>5</v>
      </c>
      <c r="F9" s="17"/>
      <c r="G9" s="17"/>
      <c r="H9" s="17"/>
      <c r="I9" s="42"/>
    </row>
    <row r="10" spans="1:11" ht="20.25" customHeight="1">
      <c r="A10" s="89" t="s">
        <v>43</v>
      </c>
      <c r="B10" s="89"/>
      <c r="C10" s="89"/>
      <c r="D10" s="89"/>
      <c r="E10" s="89"/>
      <c r="F10" s="89"/>
      <c r="G10" s="89"/>
      <c r="H10" s="89"/>
      <c r="I10" s="89"/>
    </row>
    <row r="11" spans="1:11" ht="31.5" customHeight="1">
      <c r="A11" s="88" t="s">
        <v>21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1" s="32" customFormat="1" ht="37.5" customHeight="1">
      <c r="A12" s="79" t="s">
        <v>20</v>
      </c>
      <c r="B12" s="80"/>
      <c r="C12" s="80"/>
      <c r="D12" s="80"/>
      <c r="E12" s="80"/>
      <c r="F12" s="80"/>
      <c r="G12" s="80"/>
      <c r="H12" s="81"/>
      <c r="I12" s="30" t="s">
        <v>11</v>
      </c>
      <c r="J12" s="31"/>
      <c r="K12" s="31"/>
    </row>
    <row r="13" spans="1:11" s="32" customFormat="1" ht="30.75" customHeight="1">
      <c r="A13" s="33">
        <v>1</v>
      </c>
      <c r="B13" s="67" t="s">
        <v>12</v>
      </c>
      <c r="C13" s="68"/>
      <c r="D13" s="68"/>
      <c r="E13" s="68"/>
      <c r="F13" s="68"/>
      <c r="G13" s="68"/>
      <c r="H13" s="69"/>
      <c r="I13" s="33" t="s">
        <v>13</v>
      </c>
      <c r="J13" s="34"/>
      <c r="K13" s="34"/>
    </row>
    <row r="14" spans="1:11" s="32" customFormat="1" ht="37.5" customHeight="1">
      <c r="A14" s="33">
        <f>A13+1</f>
        <v>2</v>
      </c>
      <c r="B14" s="67" t="s">
        <v>14</v>
      </c>
      <c r="C14" s="68"/>
      <c r="D14" s="68"/>
      <c r="E14" s="68"/>
      <c r="F14" s="68"/>
      <c r="G14" s="68"/>
      <c r="H14" s="69"/>
      <c r="I14" s="33" t="s">
        <v>13</v>
      </c>
      <c r="J14" s="34"/>
      <c r="K14" s="34"/>
    </row>
    <row r="15" spans="1:11" s="32" customFormat="1" ht="73.5" customHeight="1">
      <c r="A15" s="33">
        <f t="shared" ref="A15:A19" si="0">A14+1</f>
        <v>3</v>
      </c>
      <c r="B15" s="67" t="s">
        <v>15</v>
      </c>
      <c r="C15" s="68"/>
      <c r="D15" s="68"/>
      <c r="E15" s="68"/>
      <c r="F15" s="68"/>
      <c r="G15" s="68"/>
      <c r="H15" s="69"/>
      <c r="I15" s="33" t="s">
        <v>13</v>
      </c>
      <c r="J15" s="34"/>
      <c r="K15" s="34"/>
    </row>
    <row r="16" spans="1:11" s="32" customFormat="1" ht="19.5" customHeight="1">
      <c r="A16" s="33">
        <f t="shared" si="0"/>
        <v>4</v>
      </c>
      <c r="B16" s="67" t="s">
        <v>28</v>
      </c>
      <c r="C16" s="68"/>
      <c r="D16" s="68"/>
      <c r="E16" s="68"/>
      <c r="F16" s="68"/>
      <c r="G16" s="68"/>
      <c r="H16" s="69"/>
      <c r="I16" s="33" t="s">
        <v>13</v>
      </c>
      <c r="J16" s="34"/>
      <c r="K16" s="34"/>
    </row>
    <row r="17" spans="1:11" s="32" customFormat="1" ht="15" customHeight="1">
      <c r="A17" s="33">
        <v>5</v>
      </c>
      <c r="B17" s="67" t="s">
        <v>27</v>
      </c>
      <c r="C17" s="68"/>
      <c r="D17" s="68"/>
      <c r="E17" s="68"/>
      <c r="F17" s="68"/>
      <c r="G17" s="68"/>
      <c r="H17" s="69"/>
      <c r="I17" s="33" t="s">
        <v>13</v>
      </c>
      <c r="J17" s="34"/>
      <c r="K17" s="34"/>
    </row>
    <row r="18" spans="1:11" s="32" customFormat="1" ht="60" customHeight="1">
      <c r="A18" s="33">
        <f t="shared" si="0"/>
        <v>6</v>
      </c>
      <c r="B18" s="67" t="s">
        <v>16</v>
      </c>
      <c r="C18" s="68"/>
      <c r="D18" s="68"/>
      <c r="E18" s="68"/>
      <c r="F18" s="68"/>
      <c r="G18" s="68"/>
      <c r="H18" s="69"/>
      <c r="I18" s="33" t="s">
        <v>13</v>
      </c>
      <c r="J18" s="34"/>
      <c r="K18" s="34"/>
    </row>
    <row r="19" spans="1:11" s="32" customFormat="1" ht="32.25" customHeight="1">
      <c r="A19" s="33">
        <f t="shared" si="0"/>
        <v>7</v>
      </c>
      <c r="B19" s="67" t="s">
        <v>17</v>
      </c>
      <c r="C19" s="68"/>
      <c r="D19" s="68"/>
      <c r="E19" s="68"/>
      <c r="F19" s="68"/>
      <c r="G19" s="68"/>
      <c r="H19" s="68"/>
      <c r="I19" s="33" t="s">
        <v>13</v>
      </c>
      <c r="J19" s="34"/>
      <c r="K19" s="34"/>
    </row>
    <row r="20" spans="1:11" s="32" customFormat="1" ht="43.5" customHeight="1">
      <c r="A20" s="33">
        <v>8</v>
      </c>
      <c r="B20" s="67" t="s">
        <v>18</v>
      </c>
      <c r="C20" s="68"/>
      <c r="D20" s="68"/>
      <c r="E20" s="68"/>
      <c r="F20" s="68"/>
      <c r="G20" s="68"/>
      <c r="H20" s="68"/>
      <c r="I20" s="33" t="s">
        <v>13</v>
      </c>
      <c r="J20" s="34"/>
      <c r="K20" s="34"/>
    </row>
    <row r="21" spans="1:11" s="32" customFormat="1" ht="68.25" customHeight="1">
      <c r="A21" s="46">
        <v>9</v>
      </c>
      <c r="B21" s="68" t="s">
        <v>31</v>
      </c>
      <c r="C21" s="68"/>
      <c r="D21" s="68"/>
      <c r="E21" s="68"/>
      <c r="F21" s="68"/>
      <c r="G21" s="68"/>
      <c r="H21" s="68"/>
      <c r="I21" s="33" t="s">
        <v>13</v>
      </c>
      <c r="J21" s="35"/>
      <c r="K21" s="36"/>
    </row>
    <row r="22" spans="1:11" s="32" customFormat="1" ht="15.75" customHeight="1">
      <c r="A22" s="35"/>
      <c r="B22" s="43"/>
      <c r="C22" s="43"/>
      <c r="D22" s="43"/>
      <c r="E22" s="43"/>
      <c r="F22" s="43"/>
      <c r="G22" s="43"/>
      <c r="H22" s="43"/>
      <c r="I22" s="35"/>
      <c r="J22" s="35"/>
      <c r="K22" s="36"/>
    </row>
    <row r="23" spans="1:11" s="32" customFormat="1" ht="12.75">
      <c r="A23" s="35"/>
      <c r="B23" s="90" t="s">
        <v>19</v>
      </c>
      <c r="C23" s="91"/>
      <c r="D23" s="91"/>
      <c r="E23" s="91"/>
      <c r="F23" s="91"/>
      <c r="G23" s="91"/>
      <c r="H23" s="91"/>
      <c r="I23" s="91"/>
      <c r="J23" s="35"/>
      <c r="K23" s="36"/>
    </row>
    <row r="25" spans="1:11" s="1" customFormat="1" ht="46.5" customHeight="1">
      <c r="B25" s="87" t="s">
        <v>26</v>
      </c>
      <c r="C25" s="92"/>
      <c r="D25" s="92"/>
      <c r="E25" s="87" t="s">
        <v>8</v>
      </c>
      <c r="F25" s="87"/>
      <c r="G25" s="87"/>
    </row>
    <row r="26" spans="1:11" s="1" customFormat="1" ht="35.25" customHeight="1">
      <c r="B26" s="37" t="s">
        <v>7</v>
      </c>
      <c r="C26" s="3"/>
      <c r="D26" s="2"/>
      <c r="E26" s="83" t="s">
        <v>9</v>
      </c>
      <c r="F26" s="83"/>
      <c r="G26" s="83"/>
    </row>
    <row r="27" spans="1:11" ht="17.25" customHeight="1">
      <c r="B27" s="6"/>
    </row>
  </sheetData>
  <mergeCells count="21">
    <mergeCell ref="E26:G26"/>
    <mergeCell ref="B18:H18"/>
    <mergeCell ref="B19:H19"/>
    <mergeCell ref="B20:H20"/>
    <mergeCell ref="B23:I23"/>
    <mergeCell ref="B25:D25"/>
    <mergeCell ref="E25:G25"/>
    <mergeCell ref="B21:H21"/>
    <mergeCell ref="B17:H17"/>
    <mergeCell ref="A1:B1"/>
    <mergeCell ref="A2:E2"/>
    <mergeCell ref="F3:G3"/>
    <mergeCell ref="H3:I3"/>
    <mergeCell ref="A5:I5"/>
    <mergeCell ref="A11:K11"/>
    <mergeCell ref="A12:H12"/>
    <mergeCell ref="B13:H13"/>
    <mergeCell ref="B14:H14"/>
    <mergeCell ref="B15:H15"/>
    <mergeCell ref="B16:H16"/>
    <mergeCell ref="A10:I10"/>
  </mergeCells>
  <conditionalFormatting sqref="H3">
    <cfRule type="cellIs" dxfId="2" priority="1" operator="equal">
      <formula>0</formula>
    </cfRule>
  </conditionalFormatting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27"/>
  <sheetViews>
    <sheetView view="pageBreakPreview" zoomScale="115" zoomScaleNormal="100" zoomScaleSheetLayoutView="115" workbookViewId="0">
      <selection activeCell="A2" sqref="A2:C2"/>
    </sheetView>
  </sheetViews>
  <sheetFormatPr defaultRowHeight="14.25"/>
  <cols>
    <col min="1" max="1" width="4.140625" style="4" bestFit="1" customWidth="1"/>
    <col min="2" max="2" width="40.42578125" style="4" customWidth="1" collapsed="1"/>
    <col min="3" max="3" width="21.7109375" style="4" customWidth="1" collapsed="1"/>
    <col min="4" max="4" width="19.5703125" style="4" bestFit="1" customWidth="1" collapsed="1"/>
    <col min="5" max="5" width="27.42578125" style="4" customWidth="1"/>
    <col min="6" max="7" width="15.5703125" style="4" customWidth="1"/>
    <col min="8" max="8" width="23" style="4" customWidth="1"/>
    <col min="9" max="9" width="21.28515625" style="5" customWidth="1"/>
    <col min="10" max="16384" width="9.140625" style="4"/>
  </cols>
  <sheetData>
    <row r="1" spans="1:11" ht="15">
      <c r="A1" s="72" t="s">
        <v>53</v>
      </c>
      <c r="B1" s="72"/>
      <c r="I1" s="25" t="s">
        <v>33</v>
      </c>
    </row>
    <row r="2" spans="1:11" ht="15">
      <c r="A2" s="71" t="s">
        <v>44</v>
      </c>
      <c r="B2" s="72"/>
      <c r="C2" s="73"/>
      <c r="D2" s="6"/>
      <c r="E2" s="6"/>
      <c r="F2" s="6"/>
      <c r="G2" s="6"/>
      <c r="H2" s="6"/>
      <c r="I2" s="14"/>
    </row>
    <row r="3" spans="1:11" ht="15">
      <c r="A3" s="18"/>
      <c r="B3" s="18"/>
      <c r="C3" s="6"/>
      <c r="D3" s="6"/>
      <c r="E3" s="6"/>
      <c r="F3" s="74" t="s">
        <v>25</v>
      </c>
      <c r="G3" s="75"/>
      <c r="H3" s="76">
        <f>Tabela12526272829303334[[#Totals],[Wartość brutto
'[ zł ']]]</f>
        <v>0</v>
      </c>
      <c r="I3" s="77"/>
    </row>
    <row r="4" spans="1:11" ht="15">
      <c r="A4" s="18"/>
      <c r="B4" s="18"/>
      <c r="C4" s="6"/>
      <c r="D4" s="6"/>
      <c r="E4" s="6"/>
      <c r="F4" s="6"/>
      <c r="G4" s="6"/>
      <c r="H4" s="6"/>
      <c r="I4" s="6"/>
    </row>
    <row r="5" spans="1:11" ht="15">
      <c r="A5" s="78" t="s">
        <v>6</v>
      </c>
      <c r="B5" s="78"/>
      <c r="C5" s="78"/>
      <c r="D5" s="78"/>
      <c r="E5" s="78"/>
      <c r="F5" s="78"/>
      <c r="G5" s="78"/>
      <c r="H5" s="78"/>
      <c r="I5" s="78"/>
    </row>
    <row r="6" spans="1:11" ht="48.75" customHeight="1">
      <c r="A6" s="7" t="s">
        <v>1</v>
      </c>
      <c r="B6" s="8" t="s">
        <v>2</v>
      </c>
      <c r="C6" s="8" t="s">
        <v>3</v>
      </c>
      <c r="D6" s="8" t="s">
        <v>4</v>
      </c>
      <c r="E6" s="9" t="s">
        <v>0</v>
      </c>
      <c r="F6" s="10" t="s">
        <v>22</v>
      </c>
      <c r="G6" s="10" t="s">
        <v>23</v>
      </c>
      <c r="H6" s="10" t="s">
        <v>24</v>
      </c>
      <c r="I6" s="26" t="s">
        <v>10</v>
      </c>
    </row>
    <row r="7" spans="1:11" s="24" customFormat="1" ht="13.5" customHeight="1">
      <c r="A7" s="19">
        <v>1</v>
      </c>
      <c r="B7" s="20">
        <v>2</v>
      </c>
      <c r="C7" s="20">
        <v>3</v>
      </c>
      <c r="D7" s="20">
        <v>4</v>
      </c>
      <c r="E7" s="20">
        <v>5</v>
      </c>
      <c r="F7" s="21">
        <v>6</v>
      </c>
      <c r="G7" s="22">
        <v>7</v>
      </c>
      <c r="H7" s="23">
        <v>8</v>
      </c>
      <c r="I7" s="23">
        <v>9</v>
      </c>
    </row>
    <row r="8" spans="1:11" s="24" customFormat="1" ht="13.5" customHeight="1">
      <c r="A8" s="58">
        <v>1</v>
      </c>
      <c r="B8" s="65" t="s">
        <v>45</v>
      </c>
      <c r="C8" s="63" t="s">
        <v>47</v>
      </c>
      <c r="D8" s="63">
        <v>9119258</v>
      </c>
      <c r="E8" s="66">
        <v>46283</v>
      </c>
      <c r="F8" s="59"/>
      <c r="G8" s="60"/>
      <c r="H8" s="61"/>
      <c r="I8" s="62"/>
    </row>
    <row r="9" spans="1:11" s="24" customFormat="1" ht="13.5" customHeight="1">
      <c r="A9" s="44">
        <v>2</v>
      </c>
      <c r="B9" s="64" t="s">
        <v>45</v>
      </c>
      <c r="C9" s="44" t="s">
        <v>47</v>
      </c>
      <c r="D9" s="44" t="s">
        <v>46</v>
      </c>
      <c r="E9" s="45">
        <v>46302</v>
      </c>
      <c r="F9" s="41"/>
      <c r="G9" s="41"/>
      <c r="H9" s="41"/>
      <c r="I9" s="41"/>
    </row>
    <row r="10" spans="1:11" ht="20.25" customHeight="1">
      <c r="A10" s="38"/>
      <c r="B10" s="38"/>
      <c r="C10" s="38"/>
      <c r="D10" s="11"/>
      <c r="E10" s="12" t="s">
        <v>5</v>
      </c>
      <c r="F10" s="17"/>
      <c r="G10" s="17"/>
      <c r="H10" s="17"/>
      <c r="I10" s="42"/>
    </row>
    <row r="11" spans="1:11" ht="31.5" customHeight="1">
      <c r="A11" s="88" t="s">
        <v>21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1" s="32" customFormat="1" ht="37.5" customHeight="1">
      <c r="A12" s="79" t="s">
        <v>20</v>
      </c>
      <c r="B12" s="80"/>
      <c r="C12" s="80"/>
      <c r="D12" s="80"/>
      <c r="E12" s="80"/>
      <c r="F12" s="80"/>
      <c r="G12" s="80"/>
      <c r="H12" s="81"/>
      <c r="I12" s="30" t="s">
        <v>11</v>
      </c>
      <c r="J12" s="31"/>
      <c r="K12" s="31"/>
    </row>
    <row r="13" spans="1:11" s="32" customFormat="1" ht="30.75" customHeight="1">
      <c r="A13" s="33">
        <v>1</v>
      </c>
      <c r="B13" s="67" t="s">
        <v>29</v>
      </c>
      <c r="C13" s="68"/>
      <c r="D13" s="68"/>
      <c r="E13" s="68"/>
      <c r="F13" s="68"/>
      <c r="G13" s="68"/>
      <c r="H13" s="69"/>
      <c r="I13" s="33" t="s">
        <v>13</v>
      </c>
      <c r="J13" s="34"/>
      <c r="K13" s="34"/>
    </row>
    <row r="14" spans="1:11" s="32" customFormat="1" ht="37.5" customHeight="1">
      <c r="A14" s="33">
        <f>A13+1</f>
        <v>2</v>
      </c>
      <c r="B14" s="67" t="s">
        <v>14</v>
      </c>
      <c r="C14" s="68"/>
      <c r="D14" s="68"/>
      <c r="E14" s="68"/>
      <c r="F14" s="68"/>
      <c r="G14" s="68"/>
      <c r="H14" s="69"/>
      <c r="I14" s="33" t="s">
        <v>13</v>
      </c>
      <c r="J14" s="34"/>
      <c r="K14" s="34"/>
    </row>
    <row r="15" spans="1:11" s="32" customFormat="1" ht="73.5" customHeight="1">
      <c r="A15" s="33">
        <f t="shared" ref="A15:A19" si="0">A14+1</f>
        <v>3</v>
      </c>
      <c r="B15" s="67" t="s">
        <v>15</v>
      </c>
      <c r="C15" s="68"/>
      <c r="D15" s="68"/>
      <c r="E15" s="68"/>
      <c r="F15" s="68"/>
      <c r="G15" s="68"/>
      <c r="H15" s="69"/>
      <c r="I15" s="33" t="s">
        <v>13</v>
      </c>
      <c r="J15" s="34"/>
      <c r="K15" s="34"/>
    </row>
    <row r="16" spans="1:11" s="32" customFormat="1" ht="19.5" customHeight="1">
      <c r="A16" s="33">
        <f t="shared" si="0"/>
        <v>4</v>
      </c>
      <c r="B16" s="67" t="s">
        <v>28</v>
      </c>
      <c r="C16" s="68"/>
      <c r="D16" s="68"/>
      <c r="E16" s="68"/>
      <c r="F16" s="68"/>
      <c r="G16" s="68"/>
      <c r="H16" s="69"/>
      <c r="I16" s="33" t="s">
        <v>13</v>
      </c>
      <c r="J16" s="34"/>
      <c r="K16" s="34"/>
    </row>
    <row r="17" spans="1:11" s="32" customFormat="1" ht="15" customHeight="1">
      <c r="A17" s="33">
        <v>5</v>
      </c>
      <c r="B17" s="67" t="s">
        <v>27</v>
      </c>
      <c r="C17" s="68"/>
      <c r="D17" s="68"/>
      <c r="E17" s="68"/>
      <c r="F17" s="68"/>
      <c r="G17" s="68"/>
      <c r="H17" s="69"/>
      <c r="I17" s="33" t="s">
        <v>13</v>
      </c>
      <c r="J17" s="34"/>
      <c r="K17" s="34"/>
    </row>
    <row r="18" spans="1:11" s="32" customFormat="1" ht="60" customHeight="1">
      <c r="A18" s="33">
        <f t="shared" si="0"/>
        <v>6</v>
      </c>
      <c r="B18" s="67" t="s">
        <v>16</v>
      </c>
      <c r="C18" s="68"/>
      <c r="D18" s="68"/>
      <c r="E18" s="68"/>
      <c r="F18" s="68"/>
      <c r="G18" s="68"/>
      <c r="H18" s="69"/>
      <c r="I18" s="33" t="s">
        <v>13</v>
      </c>
      <c r="J18" s="34"/>
      <c r="K18" s="34"/>
    </row>
    <row r="19" spans="1:11" s="32" customFormat="1" ht="32.25" customHeight="1">
      <c r="A19" s="33">
        <f t="shared" si="0"/>
        <v>7</v>
      </c>
      <c r="B19" s="67" t="s">
        <v>17</v>
      </c>
      <c r="C19" s="68"/>
      <c r="D19" s="68"/>
      <c r="E19" s="68"/>
      <c r="F19" s="68"/>
      <c r="G19" s="68"/>
      <c r="H19" s="68"/>
      <c r="I19" s="33" t="s">
        <v>13</v>
      </c>
      <c r="J19" s="34"/>
      <c r="K19" s="34"/>
    </row>
    <row r="20" spans="1:11" s="32" customFormat="1" ht="43.5" customHeight="1">
      <c r="A20" s="33">
        <v>8</v>
      </c>
      <c r="B20" s="67" t="s">
        <v>18</v>
      </c>
      <c r="C20" s="68"/>
      <c r="D20" s="68"/>
      <c r="E20" s="68"/>
      <c r="F20" s="68"/>
      <c r="G20" s="68"/>
      <c r="H20" s="68"/>
      <c r="I20" s="33" t="s">
        <v>13</v>
      </c>
      <c r="J20" s="34"/>
      <c r="K20" s="34"/>
    </row>
    <row r="21" spans="1:11" s="32" customFormat="1" ht="78" customHeight="1">
      <c r="A21" s="46">
        <v>9</v>
      </c>
      <c r="B21" s="68" t="s">
        <v>31</v>
      </c>
      <c r="C21" s="68"/>
      <c r="D21" s="68"/>
      <c r="E21" s="68"/>
      <c r="F21" s="68"/>
      <c r="G21" s="68"/>
      <c r="H21" s="68"/>
      <c r="I21" s="33" t="s">
        <v>13</v>
      </c>
      <c r="J21" s="35"/>
      <c r="K21" s="36"/>
    </row>
    <row r="22" spans="1:11" s="32" customFormat="1" ht="20.25" customHeight="1">
      <c r="A22" s="35"/>
      <c r="B22" s="43"/>
      <c r="C22" s="43"/>
      <c r="D22" s="43"/>
      <c r="E22" s="43"/>
      <c r="F22" s="43"/>
      <c r="G22" s="43"/>
      <c r="H22" s="43"/>
      <c r="I22" s="35"/>
      <c r="J22" s="35"/>
      <c r="K22" s="36"/>
    </row>
    <row r="23" spans="1:11" s="32" customFormat="1" ht="12.75">
      <c r="A23" s="35"/>
      <c r="B23" s="90" t="s">
        <v>19</v>
      </c>
      <c r="C23" s="91"/>
      <c r="D23" s="91"/>
      <c r="E23" s="91"/>
      <c r="F23" s="91"/>
      <c r="G23" s="91"/>
      <c r="H23" s="91"/>
      <c r="I23" s="91"/>
      <c r="J23" s="35"/>
      <c r="K23" s="36"/>
    </row>
    <row r="25" spans="1:11" s="1" customFormat="1" ht="46.5" customHeight="1">
      <c r="B25" s="87" t="s">
        <v>26</v>
      </c>
      <c r="C25" s="92"/>
      <c r="D25" s="92"/>
      <c r="E25" s="87" t="s">
        <v>8</v>
      </c>
      <c r="F25" s="87"/>
      <c r="G25" s="87"/>
    </row>
    <row r="26" spans="1:11" s="1" customFormat="1" ht="35.25" customHeight="1">
      <c r="B26" s="37" t="s">
        <v>7</v>
      </c>
      <c r="C26" s="3"/>
      <c r="D26" s="2"/>
      <c r="E26" s="83" t="s">
        <v>9</v>
      </c>
      <c r="F26" s="83"/>
      <c r="G26" s="83"/>
    </row>
    <row r="27" spans="1:11" ht="17.25" customHeight="1">
      <c r="B27" s="6"/>
    </row>
  </sheetData>
  <mergeCells count="20">
    <mergeCell ref="E26:G26"/>
    <mergeCell ref="B18:H18"/>
    <mergeCell ref="B19:H19"/>
    <mergeCell ref="B20:H20"/>
    <mergeCell ref="B23:I23"/>
    <mergeCell ref="B25:D25"/>
    <mergeCell ref="E25:G25"/>
    <mergeCell ref="B21:H21"/>
    <mergeCell ref="B17:H17"/>
    <mergeCell ref="A1:B1"/>
    <mergeCell ref="A2:C2"/>
    <mergeCell ref="F3:G3"/>
    <mergeCell ref="H3:I3"/>
    <mergeCell ref="A5:I5"/>
    <mergeCell ref="A11:K11"/>
    <mergeCell ref="A12:H12"/>
    <mergeCell ref="B13:H13"/>
    <mergeCell ref="B14:H14"/>
    <mergeCell ref="B15:H15"/>
    <mergeCell ref="B16:H16"/>
  </mergeCells>
  <conditionalFormatting sqref="H3">
    <cfRule type="cellIs" dxfId="1" priority="1" operator="equal">
      <formula>0</formula>
    </cfRule>
  </conditionalFormatting>
  <pageMargins left="0.7" right="0.7" top="0.75" bottom="0.75" header="0.3" footer="0.3"/>
  <pageSetup paperSize="9" scale="69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26"/>
  <sheetViews>
    <sheetView tabSelected="1" view="pageBreakPreview" topLeftCell="A28" zoomScale="115" zoomScaleNormal="100" zoomScaleSheetLayoutView="115" workbookViewId="0">
      <selection activeCell="A2" sqref="A2:C2"/>
    </sheetView>
  </sheetViews>
  <sheetFormatPr defaultRowHeight="14.25"/>
  <cols>
    <col min="1" max="1" width="4.140625" style="4" bestFit="1" customWidth="1"/>
    <col min="2" max="2" width="60.140625" style="4" customWidth="1" collapsed="1"/>
    <col min="3" max="3" width="21.7109375" style="4" customWidth="1" collapsed="1"/>
    <col min="4" max="4" width="19.5703125" style="4" bestFit="1" customWidth="1" collapsed="1"/>
    <col min="5" max="5" width="27.42578125" style="4" customWidth="1"/>
    <col min="6" max="7" width="15.5703125" style="4" customWidth="1"/>
    <col min="8" max="8" width="23" style="4" customWidth="1"/>
    <col min="9" max="9" width="21.28515625" style="5" customWidth="1"/>
    <col min="10" max="16384" width="9.140625" style="4"/>
  </cols>
  <sheetData>
    <row r="1" spans="1:11" ht="15">
      <c r="A1" s="72" t="s">
        <v>53</v>
      </c>
      <c r="B1" s="72"/>
      <c r="I1" s="25" t="s">
        <v>34</v>
      </c>
    </row>
    <row r="2" spans="1:11" ht="15">
      <c r="A2" s="71" t="s">
        <v>51</v>
      </c>
      <c r="B2" s="72"/>
      <c r="C2" s="73"/>
      <c r="D2" s="6"/>
      <c r="E2" s="6"/>
      <c r="F2" s="6"/>
      <c r="G2" s="6"/>
      <c r="H2" s="6"/>
      <c r="I2" s="14"/>
    </row>
    <row r="3" spans="1:11" ht="15">
      <c r="A3" s="18"/>
      <c r="B3" s="18"/>
      <c r="C3" s="6"/>
      <c r="D3" s="6"/>
      <c r="E3" s="6"/>
      <c r="F3" s="74" t="s">
        <v>25</v>
      </c>
      <c r="G3" s="75"/>
      <c r="H3" s="76">
        <f>Tabela12526272829303335[[#Totals],[Wartość brutto
'[ zł ']]]</f>
        <v>0</v>
      </c>
      <c r="I3" s="77"/>
    </row>
    <row r="4" spans="1:11" ht="15">
      <c r="A4" s="18"/>
      <c r="B4" s="18"/>
      <c r="C4" s="6"/>
      <c r="D4" s="6"/>
      <c r="E4" s="6"/>
      <c r="F4" s="6"/>
      <c r="G4" s="6"/>
      <c r="H4" s="6"/>
      <c r="I4" s="6"/>
    </row>
    <row r="5" spans="1:11" ht="15">
      <c r="A5" s="78" t="s">
        <v>6</v>
      </c>
      <c r="B5" s="78"/>
      <c r="C5" s="78"/>
      <c r="D5" s="78"/>
      <c r="E5" s="78"/>
      <c r="F5" s="78"/>
      <c r="G5" s="78"/>
      <c r="H5" s="78"/>
      <c r="I5" s="78"/>
    </row>
    <row r="6" spans="1:11" ht="48.75" customHeight="1">
      <c r="A6" s="7" t="s">
        <v>1</v>
      </c>
      <c r="B6" s="8" t="s">
        <v>2</v>
      </c>
      <c r="C6" s="8" t="s">
        <v>3</v>
      </c>
      <c r="D6" s="8" t="s">
        <v>4</v>
      </c>
      <c r="E6" s="9" t="s">
        <v>0</v>
      </c>
      <c r="F6" s="10" t="s">
        <v>22</v>
      </c>
      <c r="G6" s="10" t="s">
        <v>23</v>
      </c>
      <c r="H6" s="10" t="s">
        <v>24</v>
      </c>
      <c r="I6" s="26" t="s">
        <v>10</v>
      </c>
    </row>
    <row r="7" spans="1:11" s="24" customFormat="1" ht="13.5" customHeight="1">
      <c r="A7" s="19">
        <v>1</v>
      </c>
      <c r="B7" s="20">
        <v>2</v>
      </c>
      <c r="C7" s="20">
        <v>3</v>
      </c>
      <c r="D7" s="20">
        <v>4</v>
      </c>
      <c r="E7" s="20">
        <v>5</v>
      </c>
      <c r="F7" s="21">
        <v>6</v>
      </c>
      <c r="G7" s="22">
        <v>7</v>
      </c>
      <c r="H7" s="23">
        <v>8</v>
      </c>
      <c r="I7" s="23">
        <v>9</v>
      </c>
    </row>
    <row r="8" spans="1:11" ht="66" customHeight="1">
      <c r="A8" s="16">
        <v>1</v>
      </c>
      <c r="B8" s="40" t="s">
        <v>48</v>
      </c>
      <c r="C8" s="16" t="s">
        <v>49</v>
      </c>
      <c r="D8" s="16" t="s">
        <v>50</v>
      </c>
      <c r="E8" s="39">
        <v>46270</v>
      </c>
      <c r="F8" s="27"/>
      <c r="G8" s="27"/>
      <c r="H8" s="28"/>
      <c r="I8" s="29"/>
    </row>
    <row r="9" spans="1:11" ht="20.25" customHeight="1">
      <c r="A9" s="38"/>
      <c r="B9" s="38"/>
      <c r="C9" s="38"/>
      <c r="D9" s="11"/>
      <c r="E9" s="12" t="s">
        <v>5</v>
      </c>
      <c r="F9" s="12"/>
      <c r="G9" s="12"/>
      <c r="H9" s="12"/>
      <c r="I9" s="13"/>
    </row>
    <row r="10" spans="1:11" ht="31.5" customHeight="1">
      <c r="A10" s="88" t="s">
        <v>21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1" s="32" customFormat="1" ht="37.5" customHeight="1">
      <c r="A11" s="79" t="s">
        <v>20</v>
      </c>
      <c r="B11" s="80"/>
      <c r="C11" s="80"/>
      <c r="D11" s="80"/>
      <c r="E11" s="80"/>
      <c r="F11" s="80"/>
      <c r="G11" s="80"/>
      <c r="H11" s="81"/>
      <c r="I11" s="30" t="s">
        <v>11</v>
      </c>
      <c r="J11" s="31"/>
      <c r="K11" s="31"/>
    </row>
    <row r="12" spans="1:11" s="32" customFormat="1" ht="30.75" customHeight="1">
      <c r="A12" s="33">
        <v>1</v>
      </c>
      <c r="B12" s="67" t="s">
        <v>12</v>
      </c>
      <c r="C12" s="68"/>
      <c r="D12" s="68"/>
      <c r="E12" s="68"/>
      <c r="F12" s="68"/>
      <c r="G12" s="68"/>
      <c r="H12" s="69"/>
      <c r="I12" s="33" t="s">
        <v>13</v>
      </c>
      <c r="J12" s="34"/>
      <c r="K12" s="34"/>
    </row>
    <row r="13" spans="1:11" s="32" customFormat="1" ht="37.5" customHeight="1">
      <c r="A13" s="33">
        <f>A12+1</f>
        <v>2</v>
      </c>
      <c r="B13" s="67" t="s">
        <v>14</v>
      </c>
      <c r="C13" s="68"/>
      <c r="D13" s="68"/>
      <c r="E13" s="68"/>
      <c r="F13" s="68"/>
      <c r="G13" s="68"/>
      <c r="H13" s="69"/>
      <c r="I13" s="33" t="s">
        <v>13</v>
      </c>
      <c r="J13" s="34"/>
      <c r="K13" s="34"/>
    </row>
    <row r="14" spans="1:11" s="32" customFormat="1" ht="73.5" customHeight="1">
      <c r="A14" s="33">
        <f t="shared" ref="A14:A18" si="0">A13+1</f>
        <v>3</v>
      </c>
      <c r="B14" s="67" t="s">
        <v>15</v>
      </c>
      <c r="C14" s="68"/>
      <c r="D14" s="68"/>
      <c r="E14" s="68"/>
      <c r="F14" s="68"/>
      <c r="G14" s="68"/>
      <c r="H14" s="69"/>
      <c r="I14" s="33" t="s">
        <v>13</v>
      </c>
      <c r="J14" s="34"/>
      <c r="K14" s="34"/>
    </row>
    <row r="15" spans="1:11" s="32" customFormat="1" ht="19.5" customHeight="1">
      <c r="A15" s="33">
        <f t="shared" si="0"/>
        <v>4</v>
      </c>
      <c r="B15" s="67" t="s">
        <v>28</v>
      </c>
      <c r="C15" s="68"/>
      <c r="D15" s="68"/>
      <c r="E15" s="68"/>
      <c r="F15" s="68"/>
      <c r="G15" s="68"/>
      <c r="H15" s="69"/>
      <c r="I15" s="33" t="s">
        <v>13</v>
      </c>
      <c r="J15" s="34"/>
      <c r="K15" s="34"/>
    </row>
    <row r="16" spans="1:11" s="32" customFormat="1" ht="15" customHeight="1">
      <c r="A16" s="33">
        <v>5</v>
      </c>
      <c r="B16" s="67" t="s">
        <v>27</v>
      </c>
      <c r="C16" s="68"/>
      <c r="D16" s="68"/>
      <c r="E16" s="68"/>
      <c r="F16" s="68"/>
      <c r="G16" s="68"/>
      <c r="H16" s="69"/>
      <c r="I16" s="33" t="s">
        <v>13</v>
      </c>
      <c r="J16" s="34"/>
      <c r="K16" s="34"/>
    </row>
    <row r="17" spans="1:11" s="32" customFormat="1" ht="60" customHeight="1">
      <c r="A17" s="33">
        <f t="shared" si="0"/>
        <v>6</v>
      </c>
      <c r="B17" s="67" t="s">
        <v>16</v>
      </c>
      <c r="C17" s="68"/>
      <c r="D17" s="68"/>
      <c r="E17" s="68"/>
      <c r="F17" s="68"/>
      <c r="G17" s="68"/>
      <c r="H17" s="69"/>
      <c r="I17" s="33" t="s">
        <v>13</v>
      </c>
      <c r="J17" s="34"/>
      <c r="K17" s="34"/>
    </row>
    <row r="18" spans="1:11" s="32" customFormat="1" ht="32.25" customHeight="1">
      <c r="A18" s="33">
        <f t="shared" si="0"/>
        <v>7</v>
      </c>
      <c r="B18" s="67" t="s">
        <v>17</v>
      </c>
      <c r="C18" s="68"/>
      <c r="D18" s="68"/>
      <c r="E18" s="68"/>
      <c r="F18" s="68"/>
      <c r="G18" s="68"/>
      <c r="H18" s="68"/>
      <c r="I18" s="33" t="s">
        <v>13</v>
      </c>
      <c r="J18" s="34"/>
      <c r="K18" s="34"/>
    </row>
    <row r="19" spans="1:11" s="32" customFormat="1" ht="43.5" customHeight="1">
      <c r="A19" s="33">
        <v>8</v>
      </c>
      <c r="B19" s="67" t="s">
        <v>18</v>
      </c>
      <c r="C19" s="68"/>
      <c r="D19" s="68"/>
      <c r="E19" s="68"/>
      <c r="F19" s="68"/>
      <c r="G19" s="68"/>
      <c r="H19" s="68"/>
      <c r="I19" s="33" t="s">
        <v>13</v>
      </c>
      <c r="J19" s="34"/>
      <c r="K19" s="34"/>
    </row>
    <row r="20" spans="1:11" s="32" customFormat="1" ht="60.75" customHeight="1">
      <c r="A20" s="46">
        <v>9</v>
      </c>
      <c r="B20" s="68" t="s">
        <v>31</v>
      </c>
      <c r="C20" s="68"/>
      <c r="D20" s="68"/>
      <c r="E20" s="68"/>
      <c r="F20" s="68"/>
      <c r="G20" s="68"/>
      <c r="H20" s="68"/>
      <c r="I20" s="33" t="s">
        <v>13</v>
      </c>
      <c r="J20" s="35"/>
      <c r="K20" s="36"/>
    </row>
    <row r="21" spans="1:11" s="32" customFormat="1" ht="16.5" customHeight="1">
      <c r="A21" s="35"/>
      <c r="B21" s="43"/>
      <c r="C21" s="43"/>
      <c r="D21" s="43"/>
      <c r="E21" s="43"/>
      <c r="F21" s="43"/>
      <c r="G21" s="43"/>
      <c r="H21" s="43"/>
      <c r="I21" s="34"/>
      <c r="J21" s="35"/>
      <c r="K21" s="36"/>
    </row>
    <row r="22" spans="1:11" s="32" customFormat="1" ht="12.75">
      <c r="A22" s="35"/>
      <c r="B22" s="90" t="s">
        <v>19</v>
      </c>
      <c r="C22" s="91"/>
      <c r="D22" s="91"/>
      <c r="E22" s="91"/>
      <c r="F22" s="91"/>
      <c r="G22" s="91"/>
      <c r="H22" s="91"/>
      <c r="I22" s="91"/>
      <c r="J22" s="35"/>
      <c r="K22" s="36"/>
    </row>
    <row r="24" spans="1:11" s="1" customFormat="1" ht="46.5" customHeight="1">
      <c r="B24" s="87" t="s">
        <v>26</v>
      </c>
      <c r="C24" s="92"/>
      <c r="D24" s="92"/>
      <c r="E24" s="87" t="s">
        <v>8</v>
      </c>
      <c r="F24" s="87"/>
      <c r="G24" s="87"/>
    </row>
    <row r="25" spans="1:11" s="1" customFormat="1" ht="35.25" customHeight="1">
      <c r="B25" s="37" t="s">
        <v>7</v>
      </c>
      <c r="C25" s="3"/>
      <c r="D25" s="2"/>
      <c r="E25" s="83" t="s">
        <v>9</v>
      </c>
      <c r="F25" s="83"/>
      <c r="G25" s="83"/>
    </row>
    <row r="26" spans="1:11" ht="17.25" customHeight="1">
      <c r="B26" s="6"/>
    </row>
  </sheetData>
  <mergeCells count="20">
    <mergeCell ref="E25:G25"/>
    <mergeCell ref="B17:H17"/>
    <mergeCell ref="B18:H18"/>
    <mergeCell ref="B19:H19"/>
    <mergeCell ref="B22:I22"/>
    <mergeCell ref="B24:D24"/>
    <mergeCell ref="E24:G24"/>
    <mergeCell ref="B20:H20"/>
    <mergeCell ref="B16:H16"/>
    <mergeCell ref="A1:B1"/>
    <mergeCell ref="A2:C2"/>
    <mergeCell ref="F3:G3"/>
    <mergeCell ref="H3:I3"/>
    <mergeCell ref="A5:I5"/>
    <mergeCell ref="A10:K10"/>
    <mergeCell ref="A11:H11"/>
    <mergeCell ref="B12:H12"/>
    <mergeCell ref="B13:H13"/>
    <mergeCell ref="B14:H14"/>
    <mergeCell ref="B15:H15"/>
  </mergeCells>
  <conditionalFormatting sqref="H3">
    <cfRule type="cellIs" dxfId="0" priority="1" operator="equal">
      <formula>0</formula>
    </cfRule>
  </conditionalFormatting>
  <pageMargins left="0.7" right="0.7" top="0.75" bottom="0.75" header="0.3" footer="0.3"/>
  <pageSetup paperSize="9" scale="6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Pakiet 1.1</vt:lpstr>
      <vt:lpstr>Pakiet_1.2</vt:lpstr>
      <vt:lpstr>Pakiet_1.3</vt:lpstr>
      <vt:lpstr>Pakiet_1.4</vt:lpstr>
      <vt:lpstr>'Pakiet 1.1'!Obszar_wydruku</vt:lpstr>
      <vt:lpstr>Pakiet_1.2!Obszar_wydruku</vt:lpstr>
      <vt:lpstr>Pakiet_1.3!Obszar_wydruku</vt:lpstr>
      <vt:lpstr>Pakiet_1.4!Obszar_wydruku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Małgorzata Prządo</cp:lastModifiedBy>
  <cp:lastPrinted>2026-01-26T03:42:25Z</cp:lastPrinted>
  <dcterms:created xsi:type="dcterms:W3CDTF">2025-12-01T10:52:41Z</dcterms:created>
  <dcterms:modified xsi:type="dcterms:W3CDTF">2026-08-07T08:17:12Z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